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115" windowHeight="4680"/>
  </bookViews>
  <sheets>
    <sheet name="Viajes y Viáticos" sheetId="1" r:id="rId1"/>
  </sheets>
  <externalReferences>
    <externalReference r:id="rId2"/>
  </externalReferences>
  <definedNames>
    <definedName name="_xlnm.Print_Area" localSheetId="0">'Viajes y Viáticos'!$A$1:$H$43</definedName>
  </definedNames>
  <calcPr calcId="125725"/>
</workbook>
</file>

<file path=xl/calcChain.xml><?xml version="1.0" encoding="utf-8"?>
<calcChain xmlns="http://schemas.openxmlformats.org/spreadsheetml/2006/main">
  <c r="C8" i="1"/>
  <c r="C7" l="1"/>
  <c r="B6"/>
  <c r="F6"/>
  <c r="B5"/>
  <c r="H4"/>
  <c r="E4"/>
  <c r="H30" l="1"/>
  <c r="E30"/>
  <c r="B30"/>
  <c r="C33" l="1"/>
  <c r="C32"/>
  <c r="C34" l="1"/>
</calcChain>
</file>

<file path=xl/sharedStrings.xml><?xml version="1.0" encoding="utf-8"?>
<sst xmlns="http://schemas.openxmlformats.org/spreadsheetml/2006/main" count="78" uniqueCount="74">
  <si>
    <t>DIRECTOR:</t>
  </si>
  <si>
    <t>CO-DIRECTOR:</t>
  </si>
  <si>
    <t>HORA:</t>
  </si>
  <si>
    <t>VIÁTICO DIARIO (¹):</t>
  </si>
  <si>
    <t>AGENTE</t>
  </si>
  <si>
    <t>CIUDAD ORIGEN:</t>
  </si>
  <si>
    <t>CIUDAD DESTINO:</t>
  </si>
  <si>
    <t>CONVOCATORIA:</t>
  </si>
  <si>
    <t xml:space="preserve">TITULO DEL PROYECTO: </t>
  </si>
  <si>
    <t>FECHA DE EJECUCIÓN</t>
  </si>
  <si>
    <t>Inicio:</t>
  </si>
  <si>
    <t>Número:</t>
  </si>
  <si>
    <t>Fin:</t>
  </si>
  <si>
    <t>INFORMACIÓN SOBRE EL VIAJE</t>
  </si>
  <si>
    <t>APELLIDO Y NOMBRE:</t>
  </si>
  <si>
    <t>DNI:</t>
  </si>
  <si>
    <t>ORGANIZADOR:</t>
  </si>
  <si>
    <t xml:space="preserve">NOMBRE: </t>
  </si>
  <si>
    <t>LUGAR DE REALIZACIÓN:</t>
  </si>
  <si>
    <t>EVENTO O ACTIVIDAD MOTIVO DEL VIAJE</t>
  </si>
  <si>
    <t>RECORRIDO DEL AGENTE</t>
  </si>
  <si>
    <t>SALIDA</t>
  </si>
  <si>
    <t>FECHA:</t>
  </si>
  <si>
    <t>REGRESO</t>
  </si>
  <si>
    <t>MEDIO DE TRANSPORTE</t>
  </si>
  <si>
    <t>(marcar con una X)</t>
  </si>
  <si>
    <t>OTRO:</t>
  </si>
  <si>
    <t>COLECTIVO:</t>
  </si>
  <si>
    <t>VEHÍCULO PARTICULAR:</t>
  </si>
  <si>
    <t>¿Cuál?:</t>
  </si>
  <si>
    <t>PEAJES:</t>
  </si>
  <si>
    <t>PASAJE IDA:</t>
  </si>
  <si>
    <t>PASAJE VUELTA:</t>
  </si>
  <si>
    <t>CANT. DÍAS:</t>
  </si>
  <si>
    <t>COMBUSTIBLE (¹):</t>
  </si>
  <si>
    <t>TOTAL</t>
  </si>
  <si>
    <t>SUBTOTAL:</t>
  </si>
  <si>
    <t>MOVILIDAD</t>
  </si>
  <si>
    <t>VIÁTICOS</t>
  </si>
  <si>
    <t>PRESENTE LIQUIDACIÓN</t>
  </si>
  <si>
    <t>FIRMA Y ACLARACIÓN | AGENTE</t>
  </si>
  <si>
    <t>(¹) El gasto de movilidad y viáticos se establecerá de acuerdo a la escala utilizada por la UNNOBA | Consultar a la SIDT.</t>
  </si>
  <si>
    <t>Adjuntar comprobante.</t>
  </si>
  <si>
    <t>Adjuntar boletos.</t>
  </si>
  <si>
    <t>DETALLE DE LOS GASTOS CORRESPONDIENTES</t>
  </si>
  <si>
    <t>ET</t>
  </si>
  <si>
    <t>SIDT</t>
  </si>
  <si>
    <t>UNNOBA</t>
  </si>
  <si>
    <t>LIQUIDACIÓN DE VyV</t>
  </si>
  <si>
    <t>ANEXO IV</t>
  </si>
  <si>
    <t>CITNOBA</t>
  </si>
  <si>
    <t>ITT</t>
  </si>
  <si>
    <t>IDI</t>
  </si>
  <si>
    <t>IPG</t>
  </si>
  <si>
    <t>LEMEJ</t>
  </si>
  <si>
    <t>Otro</t>
  </si>
  <si>
    <t>Fortalecimiento de grupos de Investigación 2014</t>
  </si>
  <si>
    <t>Jóvenes Emprendedores 2014</t>
  </si>
  <si>
    <t>Jóvenes Emprendedores 2016</t>
  </si>
  <si>
    <t>Otra</t>
  </si>
  <si>
    <t>U.A.:</t>
  </si>
  <si>
    <t>CÓDIGO:</t>
  </si>
  <si>
    <t>Fecha:</t>
  </si>
  <si>
    <t>FIRMA Y ACLARACIÓN | SIDT</t>
  </si>
  <si>
    <t xml:space="preserve">PLANILLA PARA LA LIQUIDACIÓN Y RENDICIÓN DE GASTOS DE MOVILIDAD Y VIÁTICOS EN EL MARCO DE SUBSIDIOS DE INVESTIGACIÓN, DESARROLLO Y TRANSFERENCIA </t>
  </si>
  <si>
    <t>ECANA</t>
  </si>
  <si>
    <t>SIB 2017</t>
  </si>
  <si>
    <t>ECEJJ</t>
  </si>
  <si>
    <t>SPU VT Agregando Valor 2016</t>
  </si>
  <si>
    <t>SPU VT Sábato 2015</t>
  </si>
  <si>
    <t>IADH</t>
  </si>
  <si>
    <t>SPU Coop. y Econo Social 2016</t>
  </si>
  <si>
    <t>CIC PIT-AP-BA 2016</t>
  </si>
  <si>
    <t>NACT 2012</t>
  </si>
</sst>
</file>

<file path=xl/styles.xml><?xml version="1.0" encoding="utf-8"?>
<styleSheet xmlns="http://schemas.openxmlformats.org/spreadsheetml/2006/main">
  <numFmts count="2">
    <numFmt numFmtId="44" formatCode="_ &quot;$&quot;\ * #,##0.00_ ;_ &quot;$&quot;\ * \-#,##0.00_ ;_ &quot;$&quot;\ * &quot;-&quot;??_ ;_ @_ "/>
    <numFmt numFmtId="164" formatCode="#,##0.0_ ;\-#,##0.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44" fontId="3" fillId="0" borderId="4" xfId="1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/>
          <cell r="H57"/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/>
          <cell r="H58"/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/>
          <cell r="H59"/>
          <cell r="I59"/>
          <cell r="J59"/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D60"/>
          <cell r="E60" t="str">
            <v>SPU Cooperativismo 2017</v>
          </cell>
          <cell r="F60" t="str">
            <v>SIDT</v>
          </cell>
          <cell r="G60">
            <v>43242</v>
          </cell>
          <cell r="H60">
            <v>43606</v>
          </cell>
          <cell r="I60">
            <v>210100</v>
          </cell>
          <cell r="J60">
            <v>200100</v>
          </cell>
        </row>
        <row r="61">
          <cell r="A61" t="str">
            <v>1338/2018</v>
          </cell>
          <cell r="B61" t="str">
            <v>Evaluación y propuestas de mejoras para los servicios sanitarios en cooperativas de la provincia de
Buenos Aires</v>
          </cell>
          <cell r="C61" t="str">
            <v>Kruse, Eduardo</v>
          </cell>
          <cell r="D61"/>
          <cell r="E61" t="str">
            <v>SPU Cooperativismo 2017</v>
          </cell>
          <cell r="F61" t="str">
            <v>SIDT</v>
          </cell>
          <cell r="G61">
            <v>43215</v>
          </cell>
          <cell r="H61">
            <v>43579</v>
          </cell>
          <cell r="I61">
            <v>1942172</v>
          </cell>
          <cell r="J61">
            <v>1942172</v>
          </cell>
        </row>
        <row r="62">
          <cell r="A62" t="str">
            <v>0583/2018</v>
          </cell>
          <cell r="B62" t="str">
            <v>Energía a partir de biomasa</v>
          </cell>
          <cell r="C62" t="str">
            <v>Castillo, María José</v>
          </cell>
          <cell r="D62"/>
          <cell r="E62" t="str">
            <v>SPU Universidad y Desarrollo 2017</v>
          </cell>
          <cell r="F62" t="str">
            <v>SIDT</v>
          </cell>
          <cell r="G62">
            <v>43255</v>
          </cell>
          <cell r="H62">
            <v>43620</v>
          </cell>
          <cell r="I62">
            <v>1432390</v>
          </cell>
          <cell r="J62">
            <v>1432390</v>
          </cell>
        </row>
        <row r="63">
          <cell r="A63" t="str">
            <v>0622/2018</v>
          </cell>
          <cell r="B63" t="str">
            <v>Desarrollo de máquina - herramienta flouning para la rectificación de rodillos quebradores de cereales</v>
          </cell>
          <cell r="C63" t="str">
            <v>Ho, Facundo</v>
          </cell>
          <cell r="D63"/>
          <cell r="E63" t="str">
            <v>SPU VT Agregando Valor 2017</v>
          </cell>
          <cell r="F63" t="str">
            <v>SIDT</v>
          </cell>
          <cell r="G63"/>
          <cell r="H63"/>
          <cell r="I63">
            <v>84900</v>
          </cell>
          <cell r="J63">
            <v>84900</v>
          </cell>
        </row>
        <row r="64">
          <cell r="A64" t="str">
            <v>0612/2018</v>
          </cell>
          <cell r="B64" t="str">
            <v>Semáforos solares</v>
          </cell>
          <cell r="C64" t="str">
            <v>Busso, Mauricio</v>
          </cell>
          <cell r="D64"/>
          <cell r="E64" t="str">
            <v>SPU VT Agregando Valor 2017</v>
          </cell>
          <cell r="F64" t="str">
            <v>SIDT</v>
          </cell>
          <cell r="G64"/>
          <cell r="H64"/>
          <cell r="I64">
            <v>149580</v>
          </cell>
          <cell r="J64">
            <v>149580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2366/2015</v>
          </cell>
          <cell r="B94" t="str">
            <v>Determinación genética de caracteres de interes para el desarrollo de ideotipos de maíz destinados a la producción de bioetanol</v>
          </cell>
          <cell r="C94" t="str">
            <v>Eyherabide, Guillermo</v>
          </cell>
          <cell r="D94"/>
          <cell r="E94" t="str">
            <v>PDTS N°4</v>
          </cell>
          <cell r="F94" t="str">
            <v>SIDT</v>
          </cell>
          <cell r="G94">
            <v>42348</v>
          </cell>
          <cell r="H94">
            <v>43444</v>
          </cell>
          <cell r="I94">
            <v>200000</v>
          </cell>
          <cell r="J94"/>
        </row>
        <row r="95">
          <cell r="A95" t="str">
            <v>0711/2018</v>
          </cell>
          <cell r="B95" t="str">
            <v>Biodiesel</v>
          </cell>
          <cell r="C95" t="str">
            <v>Cascardo, Juan Agustín</v>
          </cell>
          <cell r="D95"/>
          <cell r="E95" t="str">
            <v>Jovenes Emprendedores 2018</v>
          </cell>
          <cell r="F95" t="str">
            <v>SIDT</v>
          </cell>
          <cell r="G95">
            <v>43282</v>
          </cell>
          <cell r="H95">
            <v>43646</v>
          </cell>
          <cell r="I95">
            <v>30000</v>
          </cell>
          <cell r="J95"/>
        </row>
        <row r="96">
          <cell r="A96" t="str">
            <v>0777/2018</v>
          </cell>
          <cell r="B96" t="str">
            <v>Aceite de pecan</v>
          </cell>
          <cell r="C96" t="str">
            <v xml:space="preserve">Cavo, Fernando 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0862/2018</v>
          </cell>
          <cell r="B97" t="str">
            <v>Fixionaria</v>
          </cell>
          <cell r="C97" t="str">
            <v>Giannon, Georgina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0783/2018</v>
          </cell>
          <cell r="B98" t="str">
            <v>Sistema de gestión web</v>
          </cell>
          <cell r="C98" t="str">
            <v>Gimenez, Juan Pablo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  <row r="99">
          <cell r="A99" t="str">
            <v>0790/2018</v>
          </cell>
          <cell r="B99" t="str">
            <v>Lencería</v>
          </cell>
          <cell r="C99" t="str">
            <v>Ramos, María Paula</v>
          </cell>
          <cell r="D99"/>
          <cell r="E99" t="str">
            <v>Jovenes Emprendedores 2018</v>
          </cell>
          <cell r="F99" t="str">
            <v>SIDT</v>
          </cell>
          <cell r="G99">
            <v>43282</v>
          </cell>
          <cell r="H99">
            <v>43646</v>
          </cell>
          <cell r="I99">
            <v>30000</v>
          </cell>
          <cell r="J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  <cell r="J100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="90" zoomScaleNormal="90" workbookViewId="0">
      <selection activeCell="A9" sqref="A9:H9"/>
    </sheetView>
  </sheetViews>
  <sheetFormatPr baseColWidth="10" defaultColWidth="11.42578125" defaultRowHeight="12.75"/>
  <cols>
    <col min="1" max="1" width="19.7109375" style="12" customWidth="1"/>
    <col min="2" max="2" width="11.42578125" style="12" customWidth="1"/>
    <col min="3" max="3" width="12.7109375" style="12" customWidth="1"/>
    <col min="4" max="4" width="3" style="12" customWidth="1"/>
    <col min="5" max="5" width="12.28515625" style="12" customWidth="1"/>
    <col min="6" max="6" width="11.42578125" style="12"/>
    <col min="7" max="7" width="8.42578125" style="12" customWidth="1"/>
    <col min="8" max="8" width="11" style="12" customWidth="1"/>
    <col min="9" max="9" width="11.42578125" style="12"/>
    <col min="10" max="12" width="11.42578125" style="13"/>
    <col min="13" max="16384" width="11.42578125" style="12"/>
  </cols>
  <sheetData>
    <row r="1" spans="1:12" ht="15" customHeight="1">
      <c r="A1" s="40" t="s">
        <v>49</v>
      </c>
      <c r="B1" s="41"/>
      <c r="C1" s="41"/>
      <c r="D1" s="41"/>
      <c r="E1" s="41"/>
      <c r="F1" s="41"/>
      <c r="G1" s="41"/>
      <c r="H1" s="42"/>
    </row>
    <row r="2" spans="1:12" ht="15" customHeight="1">
      <c r="A2" s="68" t="s">
        <v>64</v>
      </c>
      <c r="B2" s="69"/>
      <c r="C2" s="69"/>
      <c r="D2" s="69"/>
      <c r="E2" s="69"/>
      <c r="F2" s="69"/>
      <c r="G2" s="69"/>
      <c r="H2" s="70"/>
    </row>
    <row r="3" spans="1:12" ht="15" customHeight="1">
      <c r="A3" s="71"/>
      <c r="B3" s="72"/>
      <c r="C3" s="72"/>
      <c r="D3" s="72"/>
      <c r="E3" s="72"/>
      <c r="F3" s="72"/>
      <c r="G3" s="72"/>
      <c r="H3" s="73"/>
    </row>
    <row r="4" spans="1:12" ht="15" customHeight="1">
      <c r="A4" s="11" t="s">
        <v>61</v>
      </c>
      <c r="B4" s="35"/>
      <c r="C4" s="55" t="s">
        <v>7</v>
      </c>
      <c r="D4" s="125"/>
      <c r="E4" s="124" t="str">
        <f>IF(ISBLANK($B$4),"",VLOOKUP($B$4,[1]Proyectos!$A$1:$J$98,5,FALSE))</f>
        <v/>
      </c>
      <c r="F4" s="121"/>
      <c r="G4" s="11" t="s">
        <v>60</v>
      </c>
      <c r="H4" s="36" t="str">
        <f>IF(ISBLANK($B$4),"",VLOOKUP($B$4,[1]Proyectos!$A$1:$J$98,6,FALSE))</f>
        <v/>
      </c>
      <c r="I4" s="17"/>
      <c r="K4" s="17"/>
      <c r="L4" s="17"/>
    </row>
    <row r="5" spans="1:12" ht="34.5" customHeight="1">
      <c r="A5" s="10" t="s">
        <v>8</v>
      </c>
      <c r="B5" s="118" t="str">
        <f>IF(ISBLANK($B$4),"",VLOOKUP($B$4,[1]Proyectos!$A$1:$J$98,2,FALSE))</f>
        <v/>
      </c>
      <c r="C5" s="118"/>
      <c r="D5" s="118"/>
      <c r="E5" s="119"/>
      <c r="F5" s="118"/>
      <c r="G5" s="118"/>
      <c r="H5" s="118"/>
      <c r="I5" s="17"/>
      <c r="J5" s="7" t="s">
        <v>65</v>
      </c>
      <c r="K5" s="7" t="s">
        <v>66</v>
      </c>
      <c r="L5" s="7"/>
    </row>
    <row r="6" spans="1:12" ht="15" customHeight="1">
      <c r="A6" s="10" t="s">
        <v>0</v>
      </c>
      <c r="B6" s="61" t="str">
        <f>IF(ISBLANK($B$4),"",VLOOKUP($B$4,[1]Proyectos!$A$1:$J$98,3,FALSE))</f>
        <v/>
      </c>
      <c r="C6" s="62"/>
      <c r="D6" s="63"/>
      <c r="E6" s="10" t="s">
        <v>1</v>
      </c>
      <c r="F6" s="62" t="str">
        <f>IF(ISBLANK($B$4),"",VLOOKUP($B$4,[1]Proyectos!$A$1:$J$98,4,FALSE))</f>
        <v/>
      </c>
      <c r="G6" s="62"/>
      <c r="H6" s="63"/>
      <c r="I6" s="17"/>
      <c r="J6" s="7" t="s">
        <v>67</v>
      </c>
      <c r="K6" s="7" t="s">
        <v>68</v>
      </c>
      <c r="L6" s="7"/>
    </row>
    <row r="7" spans="1:12" ht="15" customHeight="1">
      <c r="A7" s="57" t="s">
        <v>9</v>
      </c>
      <c r="B7" s="37" t="s">
        <v>10</v>
      </c>
      <c r="C7" s="64" t="str">
        <f>IF(ISBLANK($B$4),"",VLOOKUP($B$4,[1]Proyectos!$A$1:$J$98,7,FALSE))</f>
        <v/>
      </c>
      <c r="D7" s="65"/>
      <c r="E7" s="57" t="s">
        <v>48</v>
      </c>
      <c r="F7" s="38" t="s">
        <v>11</v>
      </c>
      <c r="G7" s="120"/>
      <c r="H7" s="121"/>
      <c r="I7" s="17"/>
      <c r="J7" s="7" t="s">
        <v>45</v>
      </c>
      <c r="K7" s="7" t="s">
        <v>69</v>
      </c>
      <c r="L7" s="7"/>
    </row>
    <row r="8" spans="1:12" ht="15" customHeight="1">
      <c r="A8" s="57"/>
      <c r="B8" s="18" t="s">
        <v>12</v>
      </c>
      <c r="C8" s="66" t="str">
        <f>IF(ISBLANK($B$4),"",VLOOKUP($B$4,[1]Proyectos!$A$1:$J$101,8,FALSE))</f>
        <v/>
      </c>
      <c r="D8" s="67"/>
      <c r="E8" s="57"/>
      <c r="F8" s="21" t="s">
        <v>62</v>
      </c>
      <c r="G8" s="122"/>
      <c r="H8" s="117"/>
      <c r="J8" s="7" t="s">
        <v>70</v>
      </c>
      <c r="K8" s="7" t="s">
        <v>71</v>
      </c>
      <c r="L8" s="17"/>
    </row>
    <row r="9" spans="1:12" ht="8.25" customHeight="1">
      <c r="A9" s="97"/>
      <c r="B9" s="74"/>
      <c r="C9" s="74"/>
      <c r="D9" s="74"/>
      <c r="E9" s="74"/>
      <c r="F9" s="74"/>
      <c r="G9" s="74"/>
      <c r="H9" s="75"/>
      <c r="J9" s="7" t="s">
        <v>50</v>
      </c>
      <c r="K9" s="7" t="s">
        <v>72</v>
      </c>
      <c r="L9" s="7"/>
    </row>
    <row r="10" spans="1:12" ht="15" customHeight="1">
      <c r="A10" s="43" t="s">
        <v>13</v>
      </c>
      <c r="B10" s="44"/>
      <c r="C10" s="44"/>
      <c r="D10" s="44"/>
      <c r="E10" s="44"/>
      <c r="F10" s="44"/>
      <c r="G10" s="44"/>
      <c r="H10" s="45"/>
      <c r="J10" s="7" t="s">
        <v>51</v>
      </c>
      <c r="K10" s="7" t="s">
        <v>58</v>
      </c>
      <c r="L10" s="7"/>
    </row>
    <row r="11" spans="1:12" ht="15" customHeight="1">
      <c r="A11" s="46"/>
      <c r="B11" s="47"/>
      <c r="C11" s="47"/>
      <c r="D11" s="47"/>
      <c r="E11" s="47"/>
      <c r="F11" s="47"/>
      <c r="G11" s="47"/>
      <c r="H11" s="48"/>
      <c r="J11" s="7" t="s">
        <v>52</v>
      </c>
      <c r="K11" s="7" t="s">
        <v>57</v>
      </c>
      <c r="L11" s="7"/>
    </row>
    <row r="12" spans="1:12" ht="8.25" customHeight="1">
      <c r="A12" s="97"/>
      <c r="B12" s="74"/>
      <c r="C12" s="74"/>
      <c r="D12" s="74"/>
      <c r="E12" s="74"/>
      <c r="F12" s="74"/>
      <c r="G12" s="74"/>
      <c r="H12" s="75"/>
      <c r="J12" s="7" t="s">
        <v>53</v>
      </c>
      <c r="K12" s="7" t="s">
        <v>56</v>
      </c>
      <c r="L12" s="7"/>
    </row>
    <row r="13" spans="1:12" ht="15" customHeight="1">
      <c r="A13" s="58" t="s">
        <v>4</v>
      </c>
      <c r="B13" s="19" t="s">
        <v>14</v>
      </c>
      <c r="C13" s="20"/>
      <c r="D13" s="113"/>
      <c r="E13" s="113"/>
      <c r="F13" s="113"/>
      <c r="G13" s="113"/>
      <c r="H13" s="114"/>
      <c r="J13" s="7" t="s">
        <v>54</v>
      </c>
      <c r="K13" s="7" t="s">
        <v>73</v>
      </c>
      <c r="L13" s="7"/>
    </row>
    <row r="14" spans="1:12" ht="15" customHeight="1">
      <c r="A14" s="60"/>
      <c r="B14" s="21" t="s">
        <v>15</v>
      </c>
      <c r="C14" s="18"/>
      <c r="D14" s="115"/>
      <c r="E14" s="116"/>
      <c r="F14" s="116"/>
      <c r="G14" s="116"/>
      <c r="H14" s="117"/>
      <c r="J14" s="7" t="s">
        <v>46</v>
      </c>
      <c r="K14" s="7" t="s">
        <v>59</v>
      </c>
      <c r="L14" s="7"/>
    </row>
    <row r="15" spans="1:12" ht="15" customHeight="1">
      <c r="A15" s="58" t="s">
        <v>19</v>
      </c>
      <c r="B15" s="9" t="s">
        <v>17</v>
      </c>
      <c r="C15" s="8"/>
      <c r="D15" s="123"/>
      <c r="E15" s="123"/>
      <c r="F15" s="123"/>
      <c r="G15" s="123"/>
      <c r="H15" s="51"/>
      <c r="J15" s="7" t="s">
        <v>47</v>
      </c>
      <c r="K15" s="7"/>
      <c r="L15" s="7"/>
    </row>
    <row r="16" spans="1:12" ht="15" customHeight="1">
      <c r="A16" s="59"/>
      <c r="B16" s="9" t="s">
        <v>16</v>
      </c>
      <c r="C16" s="8"/>
      <c r="D16" s="123"/>
      <c r="E16" s="123"/>
      <c r="F16" s="123"/>
      <c r="G16" s="123"/>
      <c r="H16" s="51"/>
      <c r="J16" s="7" t="s">
        <v>55</v>
      </c>
      <c r="K16" s="7"/>
      <c r="L16" s="7"/>
    </row>
    <row r="17" spans="1:12" ht="15" customHeight="1">
      <c r="A17" s="60"/>
      <c r="B17" s="9" t="s">
        <v>18</v>
      </c>
      <c r="C17" s="8"/>
      <c r="D17" s="123"/>
      <c r="E17" s="123"/>
      <c r="F17" s="123"/>
      <c r="G17" s="123"/>
      <c r="H17" s="51"/>
      <c r="J17" s="17"/>
      <c r="K17" s="17"/>
      <c r="L17" s="7"/>
    </row>
    <row r="18" spans="1:12" ht="15" customHeight="1">
      <c r="A18" s="57" t="s">
        <v>20</v>
      </c>
      <c r="B18" s="9" t="s">
        <v>5</v>
      </c>
      <c r="C18" s="8"/>
      <c r="D18" s="123"/>
      <c r="E18" s="123"/>
      <c r="F18" s="123"/>
      <c r="G18" s="123"/>
      <c r="H18" s="51"/>
    </row>
    <row r="19" spans="1:12" ht="15" customHeight="1">
      <c r="A19" s="57"/>
      <c r="B19" s="9" t="s">
        <v>6</v>
      </c>
      <c r="C19" s="8"/>
      <c r="D19" s="123"/>
      <c r="E19" s="123"/>
      <c r="F19" s="123"/>
      <c r="G19" s="123"/>
      <c r="H19" s="51"/>
    </row>
    <row r="20" spans="1:12" ht="15" customHeight="1">
      <c r="A20" s="49" t="s">
        <v>21</v>
      </c>
      <c r="B20" s="8" t="s">
        <v>22</v>
      </c>
      <c r="C20" s="50"/>
      <c r="D20" s="51"/>
      <c r="E20" s="52" t="s">
        <v>23</v>
      </c>
      <c r="F20" s="23" t="s">
        <v>22</v>
      </c>
      <c r="G20" s="50"/>
      <c r="H20" s="51"/>
    </row>
    <row r="21" spans="1:12" ht="15" customHeight="1">
      <c r="A21" s="49"/>
      <c r="B21" s="24" t="s">
        <v>2</v>
      </c>
      <c r="C21" s="54"/>
      <c r="D21" s="51"/>
      <c r="E21" s="53"/>
      <c r="F21" s="9" t="s">
        <v>2</v>
      </c>
      <c r="G21" s="54"/>
      <c r="H21" s="51"/>
    </row>
    <row r="22" spans="1:12" ht="15" customHeight="1">
      <c r="A22" s="55" t="s">
        <v>24</v>
      </c>
      <c r="B22" s="109" t="s">
        <v>27</v>
      </c>
      <c r="C22" s="110"/>
      <c r="D22" s="36"/>
      <c r="E22" s="106" t="s">
        <v>43</v>
      </c>
      <c r="F22" s="107"/>
      <c r="G22" s="107"/>
      <c r="H22" s="108"/>
    </row>
    <row r="23" spans="1:12" ht="15" customHeight="1">
      <c r="A23" s="56"/>
      <c r="B23" s="109" t="s">
        <v>28</v>
      </c>
      <c r="C23" s="110"/>
      <c r="D23" s="36"/>
      <c r="E23" s="106" t="s">
        <v>42</v>
      </c>
      <c r="F23" s="107"/>
      <c r="G23" s="107"/>
      <c r="H23" s="108"/>
    </row>
    <row r="24" spans="1:12" ht="15" customHeight="1">
      <c r="A24" s="25" t="s">
        <v>25</v>
      </c>
      <c r="B24" s="109" t="s">
        <v>26</v>
      </c>
      <c r="C24" s="110"/>
      <c r="D24" s="36"/>
      <c r="E24" s="31" t="s">
        <v>29</v>
      </c>
      <c r="F24" s="111"/>
      <c r="G24" s="111"/>
      <c r="H24" s="112"/>
    </row>
    <row r="25" spans="1:12" ht="8.25" customHeight="1">
      <c r="A25" s="97"/>
      <c r="B25" s="74"/>
      <c r="C25" s="74"/>
      <c r="D25" s="74"/>
      <c r="E25" s="74"/>
      <c r="F25" s="74"/>
      <c r="G25" s="74"/>
      <c r="H25" s="75"/>
    </row>
    <row r="26" spans="1:12" ht="15" customHeight="1">
      <c r="A26" s="43" t="s">
        <v>44</v>
      </c>
      <c r="B26" s="44"/>
      <c r="C26" s="44"/>
      <c r="D26" s="44"/>
      <c r="E26" s="44"/>
      <c r="F26" s="44"/>
      <c r="G26" s="44"/>
      <c r="H26" s="45"/>
    </row>
    <row r="27" spans="1:12" ht="15" customHeight="1">
      <c r="A27" s="46"/>
      <c r="B27" s="47"/>
      <c r="C27" s="47"/>
      <c r="D27" s="47"/>
      <c r="E27" s="47"/>
      <c r="F27" s="47"/>
      <c r="G27" s="47"/>
      <c r="H27" s="48"/>
    </row>
    <row r="28" spans="1:12" ht="15" customHeight="1">
      <c r="A28" s="19" t="s">
        <v>34</v>
      </c>
      <c r="B28" s="1"/>
      <c r="C28" s="102" t="s">
        <v>31</v>
      </c>
      <c r="D28" s="103"/>
      <c r="E28" s="4"/>
      <c r="F28" s="20" t="s">
        <v>33</v>
      </c>
      <c r="G28" s="20"/>
      <c r="H28" s="39"/>
    </row>
    <row r="29" spans="1:12" ht="15" customHeight="1">
      <c r="A29" s="26" t="s">
        <v>30</v>
      </c>
      <c r="B29" s="2"/>
      <c r="C29" s="104" t="s">
        <v>32</v>
      </c>
      <c r="D29" s="105"/>
      <c r="E29" s="5"/>
      <c r="F29" s="105" t="s">
        <v>3</v>
      </c>
      <c r="G29" s="105"/>
      <c r="H29" s="5"/>
    </row>
    <row r="30" spans="1:12" ht="15" customHeight="1">
      <c r="A30" s="27" t="s">
        <v>36</v>
      </c>
      <c r="B30" s="3">
        <f>B28+B29</f>
        <v>0</v>
      </c>
      <c r="C30" s="27" t="s">
        <v>36</v>
      </c>
      <c r="D30" s="22"/>
      <c r="E30" s="6">
        <f>E28+E29</f>
        <v>0</v>
      </c>
      <c r="F30" s="22" t="s">
        <v>36</v>
      </c>
      <c r="G30" s="22"/>
      <c r="H30" s="6">
        <f>H28*H29</f>
        <v>0</v>
      </c>
    </row>
    <row r="31" spans="1:12" ht="8.25" customHeight="1">
      <c r="A31" s="14"/>
      <c r="B31" s="15"/>
      <c r="C31" s="15"/>
      <c r="D31" s="15"/>
      <c r="E31" s="15"/>
      <c r="F31" s="15"/>
      <c r="G31" s="15"/>
      <c r="H31" s="16"/>
    </row>
    <row r="32" spans="1:12" ht="15" customHeight="1">
      <c r="A32" s="85" t="s">
        <v>39</v>
      </c>
      <c r="B32" s="28" t="s">
        <v>37</v>
      </c>
      <c r="C32" s="88">
        <f>B30+E30</f>
        <v>0</v>
      </c>
      <c r="D32" s="89"/>
      <c r="E32" s="90"/>
      <c r="F32" s="76" t="s">
        <v>41</v>
      </c>
      <c r="G32" s="77"/>
      <c r="H32" s="78"/>
    </row>
    <row r="33" spans="1:8" ht="15" customHeight="1">
      <c r="A33" s="86"/>
      <c r="B33" s="29" t="s">
        <v>38</v>
      </c>
      <c r="C33" s="91">
        <f>H30</f>
        <v>0</v>
      </c>
      <c r="D33" s="92"/>
      <c r="E33" s="93"/>
      <c r="F33" s="79"/>
      <c r="G33" s="80"/>
      <c r="H33" s="81"/>
    </row>
    <row r="34" spans="1:8" ht="15" customHeight="1">
      <c r="A34" s="87"/>
      <c r="B34" s="30" t="s">
        <v>35</v>
      </c>
      <c r="C34" s="94">
        <f>SUM(C32:C33)</f>
        <v>0</v>
      </c>
      <c r="D34" s="95"/>
      <c r="E34" s="96"/>
      <c r="F34" s="82"/>
      <c r="G34" s="83"/>
      <c r="H34" s="84"/>
    </row>
    <row r="35" spans="1:8" ht="15" customHeight="1">
      <c r="A35" s="68"/>
      <c r="B35" s="69"/>
      <c r="C35" s="69"/>
      <c r="D35" s="32"/>
      <c r="E35" s="89"/>
      <c r="F35" s="89"/>
      <c r="G35" s="89"/>
      <c r="H35" s="90"/>
    </row>
    <row r="36" spans="1:8" ht="15" customHeight="1">
      <c r="A36" s="98"/>
      <c r="B36" s="99"/>
      <c r="C36" s="99"/>
      <c r="D36" s="33"/>
      <c r="E36" s="100"/>
      <c r="F36" s="100"/>
      <c r="G36" s="100"/>
      <c r="H36" s="101"/>
    </row>
    <row r="37" spans="1:8" ht="15" customHeight="1">
      <c r="A37" s="98"/>
      <c r="B37" s="99"/>
      <c r="C37" s="99"/>
      <c r="D37" s="33"/>
      <c r="E37" s="100"/>
      <c r="F37" s="100"/>
      <c r="G37" s="100"/>
      <c r="H37" s="101"/>
    </row>
    <row r="38" spans="1:8" ht="15" customHeight="1">
      <c r="A38" s="98"/>
      <c r="B38" s="99"/>
      <c r="C38" s="99"/>
      <c r="D38" s="33"/>
      <c r="E38" s="100"/>
      <c r="F38" s="100"/>
      <c r="G38" s="100"/>
      <c r="H38" s="101"/>
    </row>
    <row r="39" spans="1:8" ht="15" customHeight="1">
      <c r="A39" s="98"/>
      <c r="B39" s="99"/>
      <c r="C39" s="99"/>
      <c r="D39" s="33"/>
      <c r="E39" s="100"/>
      <c r="F39" s="100"/>
      <c r="G39" s="100"/>
      <c r="H39" s="101"/>
    </row>
    <row r="40" spans="1:8" ht="15" customHeight="1">
      <c r="A40" s="98"/>
      <c r="B40" s="99"/>
      <c r="C40" s="99"/>
      <c r="D40" s="33"/>
      <c r="E40" s="100"/>
      <c r="F40" s="100"/>
      <c r="G40" s="100"/>
      <c r="H40" s="101"/>
    </row>
    <row r="41" spans="1:8" ht="15" customHeight="1">
      <c r="A41" s="98"/>
      <c r="B41" s="99"/>
      <c r="C41" s="99"/>
      <c r="D41" s="33"/>
      <c r="E41" s="100"/>
      <c r="F41" s="100"/>
      <c r="G41" s="100"/>
      <c r="H41" s="101"/>
    </row>
    <row r="42" spans="1:8" ht="15" customHeight="1">
      <c r="A42" s="71"/>
      <c r="B42" s="72"/>
      <c r="C42" s="72"/>
      <c r="D42" s="34"/>
      <c r="E42" s="92"/>
      <c r="F42" s="92"/>
      <c r="G42" s="92"/>
      <c r="H42" s="93"/>
    </row>
    <row r="43" spans="1:8" ht="15" customHeight="1">
      <c r="A43" s="97" t="s">
        <v>40</v>
      </c>
      <c r="B43" s="74"/>
      <c r="C43" s="74"/>
      <c r="D43" s="22"/>
      <c r="E43" s="74" t="s">
        <v>63</v>
      </c>
      <c r="F43" s="74"/>
      <c r="G43" s="74"/>
      <c r="H43" s="75"/>
    </row>
  </sheetData>
  <protectedRanges>
    <protectedRange sqref="G7:H8" name="Liquidación"/>
    <protectedRange sqref="D14 D13 D15 D16 D17 D18 D19 C20 C21 D22 D23 D24 F24 E23 E22 E22 E23 G21 G20" name="Información"/>
    <protectedRange sqref="B4" name="Codigo"/>
    <protectedRange sqref="B28 B29 E28 E29 H28 H29 C32 C33" name="Detalle"/>
  </protectedRanges>
  <mergeCells count="53">
    <mergeCell ref="D19:H19"/>
    <mergeCell ref="E4:F4"/>
    <mergeCell ref="C4:D4"/>
    <mergeCell ref="D15:H15"/>
    <mergeCell ref="D16:H16"/>
    <mergeCell ref="D17:H17"/>
    <mergeCell ref="D18:H18"/>
    <mergeCell ref="A13:A14"/>
    <mergeCell ref="A12:H12"/>
    <mergeCell ref="D13:H13"/>
    <mergeCell ref="D14:H14"/>
    <mergeCell ref="B5:H5"/>
    <mergeCell ref="G7:H7"/>
    <mergeCell ref="G8:H8"/>
    <mergeCell ref="A9:H9"/>
    <mergeCell ref="F6:H6"/>
    <mergeCell ref="A7:A8"/>
    <mergeCell ref="E7:E8"/>
    <mergeCell ref="C28:D28"/>
    <mergeCell ref="C29:D29"/>
    <mergeCell ref="E23:H23"/>
    <mergeCell ref="E22:H22"/>
    <mergeCell ref="B22:C22"/>
    <mergeCell ref="B23:C23"/>
    <mergeCell ref="B24:C24"/>
    <mergeCell ref="F29:G29"/>
    <mergeCell ref="F24:H24"/>
    <mergeCell ref="A25:H25"/>
    <mergeCell ref="E43:H43"/>
    <mergeCell ref="F32:H34"/>
    <mergeCell ref="A32:A34"/>
    <mergeCell ref="C32:E32"/>
    <mergeCell ref="C33:E33"/>
    <mergeCell ref="C34:E34"/>
    <mergeCell ref="A43:C43"/>
    <mergeCell ref="A35:C42"/>
    <mergeCell ref="E35:H42"/>
    <mergeCell ref="A1:H1"/>
    <mergeCell ref="A26:H27"/>
    <mergeCell ref="A20:A21"/>
    <mergeCell ref="G20:H20"/>
    <mergeCell ref="E20:E21"/>
    <mergeCell ref="G21:H21"/>
    <mergeCell ref="C20:D20"/>
    <mergeCell ref="A22:A23"/>
    <mergeCell ref="A18:A19"/>
    <mergeCell ref="A15:A17"/>
    <mergeCell ref="B6:D6"/>
    <mergeCell ref="C7:D7"/>
    <mergeCell ref="C8:D8"/>
    <mergeCell ref="A2:H3"/>
    <mergeCell ref="C21:D21"/>
    <mergeCell ref="A10:H11"/>
  </mergeCells>
  <dataValidations count="1">
    <dataValidation type="textLength" operator="equal" allowBlank="1" showInputMessage="1" showErrorMessage="1" error="Código incorrecto o inexistente" promptTitle="Código" prompt="Ingrese el código o N° de expediente del proyecto, utilizando el siguiente formato: &quot;xxxx/xxxx&quot;; ejemplo: 0683/2017" sqref="B4">
      <formula1>9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y Viáticos</vt:lpstr>
      <vt:lpstr>'Viajes y Viáticos'!Área_de_impresión</vt:lpstr>
    </vt:vector>
  </TitlesOfParts>
  <Company>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2017-03-14T16:55:35Z</cp:lastPrinted>
  <dcterms:created xsi:type="dcterms:W3CDTF">2016-04-13T12:19:48Z</dcterms:created>
  <dcterms:modified xsi:type="dcterms:W3CDTF">2018-08-28T14:59:06Z</dcterms:modified>
</cp:coreProperties>
</file>